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1355" windowHeight="8700" tabRatio="743" activeTab="0"/>
  </bookViews>
  <sheets>
    <sheet name="How to Use" sheetId="1" r:id="rId1"/>
    <sheet name="Graham Formula Valuation" sheetId="2" r:id="rId2"/>
  </sheets>
  <externalReferences>
    <externalReference r:id="rId5"/>
  </externalReferences>
  <definedNames>
    <definedName name="BFRT_hsaocnryapfgkrbys17g" hidden="1">#REF!</definedName>
    <definedName name="ticker">'Graham Formula Valuation'!$B$8</definedName>
  </definedNames>
  <calcPr calcMode="manual" fullCalcOnLoad="1" calcCompleted="0" calcOnSave="0"/>
</workbook>
</file>

<file path=xl/comments2.xml><?xml version="1.0" encoding="utf-8"?>
<comments xmlns="http://schemas.openxmlformats.org/spreadsheetml/2006/main">
  <authors>
    <author>DV6000T</author>
    <author>JJun</author>
    <author>Jae Jun</author>
  </authors>
  <commentList>
    <comment ref="C16" authorId="0">
      <text>
        <r>
          <rPr>
            <sz val="10"/>
            <rFont val="Tahoma"/>
            <family val="2"/>
          </rPr>
          <t>Intrisic Value = "normal" earnings x (7 + (1 x expected 5 yr growth)) x (4.4/20yr AA corp bond</t>
        </r>
        <r>
          <rPr>
            <sz val="8"/>
            <rFont val="Tahoma"/>
            <family val="2"/>
          </rPr>
          <t>)</t>
        </r>
      </text>
    </comment>
    <comment ref="C11" authorId="1">
      <text>
        <r>
          <rPr>
            <sz val="9"/>
            <rFont val="Tahoma"/>
            <family val="2"/>
          </rPr>
          <t>Enter the growth rate</t>
        </r>
      </text>
    </comment>
    <comment ref="D13" authorId="2">
      <text>
        <r>
          <rPr>
            <sz val="9"/>
            <rFont val="Tahoma"/>
            <family val="2"/>
          </rPr>
          <t>http://finance.yahoo.com/bonds/composite_bond_rates</t>
        </r>
      </text>
    </comment>
    <comment ref="B13" authorId="2">
      <text>
        <r>
          <rPr>
            <b/>
            <sz val="8"/>
            <rFont val="Tahoma"/>
            <family val="2"/>
          </rPr>
          <t>Jae Jun:</t>
        </r>
        <r>
          <rPr>
            <sz val="8"/>
            <rFont val="Tahoma"/>
            <family val="2"/>
          </rPr>
          <t xml:space="preserve">
Click to go to the Yahoo Finance page for the numbers</t>
        </r>
      </text>
    </comment>
  </commentList>
</comments>
</file>

<file path=xl/sharedStrings.xml><?xml version="1.0" encoding="utf-8"?>
<sst xmlns="http://schemas.openxmlformats.org/spreadsheetml/2006/main" count="21" uniqueCount="20">
  <si>
    <t>Disclaimer</t>
  </si>
  <si>
    <t>The material from Old School Value, this spreadsheet or any affiliate sites have no regard to the specific investment objectives, financial situation, or particular needs of any visitor. Information, tools and articles published are solely for informational purposes and are not to be construed as a solicitation or an offer to buy or sell any securities or related financial instruments.
References made to third parties are based on information obtained from sources believed to be reliable, but are not guaranteed as being accurate. Visitors should not regard it as a substitute for the exercise of their own judgment. Any opinions expressed in this site are subject to change without notice and Old School Value or any affiliated sites or authors are not under any obligation to update or keep current the information contained herein.
Old School Value, officers, associates or clients may have an interest in the securities or derivatives of any entities from Old School Value or the Old School Value Stock Valuation Spreadsheets referred herein.
Old School Value accepts no liability whatsoever for any loss or damage of any kind arising out of the use of all or any part from Old School Value or any of the tools containing the name Old School Value.
Our comments are an expression of opinion. While we believe our statements to be true, they always depend on the reliability of our own credible sources.</t>
  </si>
  <si>
    <t>How to Use</t>
  </si>
  <si>
    <t>Enter Ticker, press F9 and wait</t>
  </si>
  <si>
    <t>Get the Full Version of the Stock Analysis Software at http://www.oldschoolvalue.com</t>
  </si>
  <si>
    <t>MSFT</t>
  </si>
  <si>
    <t>Growth Rate</t>
  </si>
  <si>
    <t>M.O.S</t>
  </si>
  <si>
    <t>For a detailed guide of how this method works, read the following article.</t>
  </si>
  <si>
    <t>http://www.oldschoolvalue.com/blog/valuation-methods/valuation-methods/value-stocks-benjamin-graham-formula/</t>
  </si>
  <si>
    <t>TTM EPS</t>
  </si>
  <si>
    <t>20YR Bond</t>
  </si>
  <si>
    <t>Shares Out</t>
  </si>
  <si>
    <t>Actual MOS</t>
  </si>
  <si>
    <t>Fair Value</t>
  </si>
  <si>
    <t>Stock Price</t>
  </si>
  <si>
    <t>Buy Under</t>
  </si>
  <si>
    <t>Graham Formula Valuation</t>
  </si>
  <si>
    <r>
      <t xml:space="preserve">Enter the required values manually into the yellow boxes.
Get the data from morningstar.com or yahoo finance.
The premium version is able to download 10 years of financials for you automatically so that you do not have to do any manual data input.
</t>
    </r>
    <r>
      <rPr>
        <b/>
        <sz val="11"/>
        <color indexed="10"/>
        <rFont val="Calibri"/>
        <family val="2"/>
      </rPr>
      <t>This spreadsheet NO LONGER uses the SMF add-in for excel.</t>
    </r>
  </si>
  <si>
    <t>http://www.youtube.com/watch?v=Sqo_e5FCDHI</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</si>
</sst>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_(&quot;$&quot;* #,##0.000_);_(&quot;$&quot;* \(#,##0.000\);_(&quot;$&quot;* &quot;-&quot;???_);_(@_)"/>
    <numFmt numFmtId="169" formatCode="&quot;Yes&quot;;&quot;Yes&quot;;&quot;No&quot;"/>
    <numFmt numFmtId="170" formatCode="&quot;True&quot;;&quot;True&quot;;&quot;False&quot;"/>
    <numFmt numFmtId="171" formatCode="&quot;On&quot;;&quot;On&quot;;&quot;Off&quot;"/>
    <numFmt numFmtId="172" formatCode="[$€-2]\ #,##0.00_);[Red]\([$€-2]\ #,##0.00\)"/>
    <numFmt numFmtId="173" formatCode="0.0%"/>
    <numFmt numFmtId="174" formatCode="#,##0.0000"/>
    <numFmt numFmtId="175" formatCode="#,##0.00000000000000"/>
    <numFmt numFmtId="176" formatCode="0.0000%"/>
    <numFmt numFmtId="177" formatCode="yyyy"/>
    <numFmt numFmtId="178" formatCode="[$-409]dddd\,\ mmmm\ dd\,\ yyyy"/>
    <numFmt numFmtId="179" formatCode="_(&quot;$&quot;* #,##0.0_);_(&quot;$&quot;* \(#,##0.0\);_(&quot;$&quot;* &quot;-&quot;?_);_(@_)"/>
    <numFmt numFmtId="180" formatCode="m&quot;월&quot;\ d&quot;일&quot;"/>
    <numFmt numFmtId="181" formatCode="0.0_ "/>
    <numFmt numFmtId="182" formatCode="0.00_ "/>
    <numFmt numFmtId="183" formatCode="[$-409]h:mm:ss\ AM/PM"/>
    <numFmt numFmtId="184" formatCode="_(\$* #,##0.00_);_(\$* \(#,##0.00\);_(\$* &quot;-&quot;??_);_(@_)"/>
    <numFmt numFmtId="185" formatCode="_(* #,##0.0_);_(* \(#,##0.0\);_(* &quot;-&quot;?_);_(@_)"/>
    <numFmt numFmtId="186" formatCode="&quot;$&quot;#,##0"/>
    <numFmt numFmtId="187" formatCode="#,##0.0"/>
    <numFmt numFmtId="188" formatCode="&quot;$&quot;#,##0.0_);\(&quot;$&quot;#,##0.0\)"/>
    <numFmt numFmtId="189" formatCode="0.0"/>
    <numFmt numFmtId="190" formatCode="[$-F400]h:mm:ss\ AM/PM"/>
    <numFmt numFmtId="191" formatCode="m/d/yyyy;@"/>
    <numFmt numFmtId="192" formatCode="0.000"/>
    <numFmt numFmtId="193" formatCode="&quot;$&quot;#,##0.00"/>
  </numFmts>
  <fonts count="70">
    <font>
      <sz val="10"/>
      <name val="Arial"/>
      <family val="2"/>
    </font>
    <font>
      <u val="single"/>
      <sz val="10"/>
      <color indexed="12"/>
      <name val="Arial"/>
      <family val="2"/>
    </font>
    <font>
      <u val="single"/>
      <sz val="10"/>
      <color indexed="36"/>
      <name val="Arial"/>
      <family val="2"/>
    </font>
    <font>
      <sz val="8"/>
      <name val="돋움"/>
      <family val="3"/>
    </font>
    <font>
      <sz val="9"/>
      <name val="Tahoma"/>
      <family val="2"/>
    </font>
    <font>
      <sz val="10"/>
      <color indexed="8"/>
      <name val="Arial"/>
      <family val="2"/>
    </font>
    <font>
      <sz val="10"/>
      <color indexed="9"/>
      <name val="Arial"/>
      <family val="2"/>
    </font>
    <font>
      <b/>
      <sz val="10"/>
      <color indexed="8"/>
      <name val="Arial"/>
      <family val="2"/>
    </font>
    <font>
      <b/>
      <sz val="18"/>
      <color indexed="62"/>
      <name val="Cambria"/>
      <family val="1"/>
    </font>
    <font>
      <sz val="8"/>
      <name val="Tahoma"/>
      <family val="2"/>
    </font>
    <font>
      <b/>
      <sz val="11"/>
      <color indexed="10"/>
      <name val="Calibri"/>
      <family val="2"/>
    </font>
    <font>
      <b/>
      <sz val="8"/>
      <name val="Tahoma"/>
      <family val="2"/>
    </font>
    <font>
      <sz val="11"/>
      <color indexed="8"/>
      <name val="Calibri"/>
      <family val="3"/>
    </font>
    <font>
      <sz val="11"/>
      <color indexed="9"/>
      <name val="Calibri"/>
      <family val="3"/>
    </font>
    <font>
      <sz val="11"/>
      <color indexed="20"/>
      <name val="Calibri"/>
      <family val="3"/>
    </font>
    <font>
      <b/>
      <sz val="11"/>
      <color indexed="52"/>
      <name val="Calibri"/>
      <family val="3"/>
    </font>
    <font>
      <b/>
      <sz val="11"/>
      <color indexed="9"/>
      <name val="Calibri"/>
      <family val="3"/>
    </font>
    <font>
      <i/>
      <sz val="11"/>
      <color indexed="23"/>
      <name val="Calibri"/>
      <family val="3"/>
    </font>
    <font>
      <sz val="11"/>
      <color indexed="17"/>
      <name val="Calibri"/>
      <family val="3"/>
    </font>
    <font>
      <b/>
      <sz val="15"/>
      <color indexed="56"/>
      <name val="Calibri"/>
      <family val="3"/>
    </font>
    <font>
      <b/>
      <sz val="13"/>
      <color indexed="56"/>
      <name val="Calibri"/>
      <family val="3"/>
    </font>
    <font>
      <b/>
      <sz val="11"/>
      <color indexed="56"/>
      <name val="Calibri"/>
      <family val="3"/>
    </font>
    <font>
      <sz val="11"/>
      <color indexed="62"/>
      <name val="Calibri"/>
      <family val="3"/>
    </font>
    <font>
      <sz val="11"/>
      <color indexed="52"/>
      <name val="Calibri"/>
      <family val="3"/>
    </font>
    <font>
      <sz val="11"/>
      <color indexed="60"/>
      <name val="Calibri"/>
      <family val="3"/>
    </font>
    <font>
      <b/>
      <sz val="11"/>
      <color indexed="63"/>
      <name val="Calibri"/>
      <family val="3"/>
    </font>
    <font>
      <b/>
      <sz val="18"/>
      <color indexed="56"/>
      <name val="Cambria"/>
      <family val="3"/>
    </font>
    <font>
      <b/>
      <sz val="11"/>
      <color indexed="8"/>
      <name val="Calibri"/>
      <family val="3"/>
    </font>
    <font>
      <sz val="11"/>
      <color indexed="10"/>
      <name val="Calibri"/>
      <family val="3"/>
    </font>
    <font>
      <sz val="16"/>
      <color indexed="10"/>
      <name val="Calibri"/>
      <family val="2"/>
    </font>
    <font>
      <b/>
      <sz val="16"/>
      <color indexed="8"/>
      <name val="Calibri"/>
      <family val="2"/>
    </font>
    <font>
      <b/>
      <sz val="16"/>
      <color indexed="9"/>
      <name val="Calibri"/>
      <family val="2"/>
    </font>
    <font>
      <sz val="13"/>
      <color indexed="10"/>
      <name val="Calibri"/>
      <family val="2"/>
    </font>
    <font>
      <sz val="10"/>
      <color indexed="60"/>
      <name val="Calibri"/>
      <family val="2"/>
    </font>
    <font>
      <sz val="10"/>
      <name val="Calibri"/>
      <family val="2"/>
    </font>
    <font>
      <b/>
      <sz val="16"/>
      <name val="Calibri"/>
      <family val="2"/>
    </font>
    <font>
      <i/>
      <sz val="9"/>
      <name val="Calibri"/>
      <family val="2"/>
    </font>
    <font>
      <i/>
      <u val="single"/>
      <sz val="9"/>
      <name val="Calibri"/>
      <family val="2"/>
    </font>
    <font>
      <b/>
      <sz val="10"/>
      <name val="Calibri"/>
      <family val="2"/>
    </font>
    <font>
      <u val="single"/>
      <sz val="10"/>
      <color indexed="12"/>
      <name val="Calibri"/>
      <family val="2"/>
    </font>
    <font>
      <b/>
      <sz val="11"/>
      <name val="Calibri"/>
      <family val="2"/>
    </font>
    <font>
      <b/>
      <sz val="14"/>
      <color indexed="9"/>
      <name val="Calibri"/>
      <family val="2"/>
    </font>
    <font>
      <b/>
      <sz val="14"/>
      <name val="Calibri"/>
      <family val="2"/>
    </font>
    <font>
      <b/>
      <sz val="14"/>
      <color indexed="30"/>
      <name val="Calibri"/>
      <family val="2"/>
    </font>
    <font>
      <sz val="10"/>
      <name val="Tahoma"/>
      <family val="2"/>
    </font>
    <font>
      <sz val="11"/>
      <color theme="1"/>
      <name val="Calibri"/>
      <family val="3"/>
    </font>
    <font>
      <sz val="11"/>
      <color theme="0"/>
      <name val="Calibri"/>
      <family val="3"/>
    </font>
    <font>
      <sz val="11"/>
      <color rgb="FF9C0006"/>
      <name val="Calibri"/>
      <family val="3"/>
    </font>
    <font>
      <b/>
      <sz val="11"/>
      <color rgb="FFFA7D00"/>
      <name val="Calibri"/>
      <family val="3"/>
    </font>
    <font>
      <b/>
      <sz val="11"/>
      <color theme="0"/>
      <name val="Calibri"/>
      <family val="3"/>
    </font>
    <font>
      <i/>
      <sz val="11"/>
      <color rgb="FF7F7F7F"/>
      <name val="Calibri"/>
      <family val="3"/>
    </font>
    <font>
      <sz val="11"/>
      <color rgb="FF006100"/>
      <name val="Calibri"/>
      <family val="3"/>
    </font>
    <font>
      <b/>
      <sz val="15"/>
      <color theme="3"/>
      <name val="Calibri"/>
      <family val="3"/>
    </font>
    <font>
      <b/>
      <sz val="13"/>
      <color theme="3"/>
      <name val="Calibri"/>
      <family val="3"/>
    </font>
    <font>
      <b/>
      <sz val="11"/>
      <color theme="3"/>
      <name val="Calibri"/>
      <family val="3"/>
    </font>
    <font>
      <sz val="11"/>
      <color rgb="FF3F3F76"/>
      <name val="Calibri"/>
      <family val="3"/>
    </font>
    <font>
      <sz val="11"/>
      <color rgb="FFFA7D00"/>
      <name val="Calibri"/>
      <family val="3"/>
    </font>
    <font>
      <sz val="11"/>
      <color rgb="FF9C6500"/>
      <name val="Calibri"/>
      <family val="3"/>
    </font>
    <font>
      <b/>
      <sz val="11"/>
      <color rgb="FF3F3F3F"/>
      <name val="Calibri"/>
      <family val="3"/>
    </font>
    <font>
      <b/>
      <sz val="18"/>
      <color theme="3"/>
      <name val="Cambria"/>
      <family val="3"/>
    </font>
    <font>
      <b/>
      <sz val="11"/>
      <color theme="1"/>
      <name val="Calibri"/>
      <family val="3"/>
    </font>
    <font>
      <sz val="11"/>
      <color rgb="FFFF0000"/>
      <name val="Calibri"/>
      <family val="3"/>
    </font>
    <font>
      <sz val="16"/>
      <color rgb="FFFF0000"/>
      <name val="Calibri"/>
      <family val="2"/>
    </font>
    <font>
      <sz val="10"/>
      <color rgb="FFC00000"/>
      <name val="Calibri"/>
      <family val="2"/>
    </font>
    <font>
      <b/>
      <sz val="14"/>
      <color theme="0"/>
      <name val="Calibri"/>
      <family val="2"/>
    </font>
    <font>
      <sz val="13"/>
      <color rgb="FFFF0000"/>
      <name val="Calibri"/>
      <family val="2"/>
    </font>
    <font>
      <b/>
      <sz val="14"/>
      <color rgb="FF0070C0"/>
      <name val="Calibri"/>
      <family val="2"/>
    </font>
    <font>
      <b/>
      <sz val="16"/>
      <color theme="1"/>
      <name val="Calibri"/>
      <family val="2"/>
    </font>
    <font>
      <b/>
      <sz val="16"/>
      <color theme="0"/>
      <name val="Calibri"/>
      <family val="2"/>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47"/>
        <bgColor indexed="64"/>
      </patternFill>
    </fill>
    <fill>
      <patternFill patternType="solid">
        <fgColor indexed="44"/>
        <bgColor indexed="64"/>
      </patternFill>
    </fill>
    <fill>
      <patternFill patternType="solid">
        <fgColor indexed="27"/>
        <bgColor indexed="64"/>
      </patternFill>
    </fill>
    <fill>
      <patternFill patternType="solid">
        <fgColor theme="5"/>
        <bgColor indexed="64"/>
      </patternFill>
    </fill>
    <fill>
      <patternFill patternType="solid">
        <fgColor indexed="22"/>
        <bgColor indexed="64"/>
      </patternFill>
    </fill>
    <fill>
      <patternFill patternType="solid">
        <fgColor indexed="55"/>
        <bgColor indexed="64"/>
      </patternFill>
    </fill>
    <fill>
      <patternFill patternType="solid">
        <fgColor theme="6"/>
        <bgColor indexed="64"/>
      </patternFill>
    </fill>
    <fill>
      <patternFill patternType="solid">
        <fgColor theme="7"/>
        <bgColor indexed="64"/>
      </patternFill>
    </fill>
    <fill>
      <patternFill patternType="solid">
        <fgColor indexed="45"/>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0070C0"/>
        <bgColor indexed="64"/>
      </patternFill>
    </fill>
    <fill>
      <patternFill patternType="solid">
        <fgColor rgb="FFFFC000"/>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6" fillId="23" borderId="0" applyNumberFormat="0" applyBorder="0" applyAlignment="0" applyProtection="0"/>
    <xf numFmtId="0" fontId="46" fillId="24"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6" fillId="26" borderId="0" applyNumberFormat="0" applyBorder="0" applyAlignment="0" applyProtection="0"/>
    <xf numFmtId="0" fontId="46" fillId="27"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6" fillId="25" borderId="0" applyNumberFormat="0" applyBorder="0" applyAlignment="0" applyProtection="0"/>
    <xf numFmtId="0" fontId="46" fillId="28"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6" fillId="29" borderId="0" applyNumberFormat="0" applyBorder="0" applyAlignment="0" applyProtection="0"/>
    <xf numFmtId="0" fontId="46" fillId="30" borderId="0" applyNumberFormat="0" applyBorder="0" applyAlignment="0" applyProtection="0"/>
    <xf numFmtId="0" fontId="5" fillId="21" borderId="0" applyNumberFormat="0" applyBorder="0" applyAlignment="0" applyProtection="0"/>
    <xf numFmtId="0" fontId="5" fillId="23" borderId="0" applyNumberFormat="0" applyBorder="0" applyAlignment="0" applyProtection="0"/>
    <xf numFmtId="0" fontId="6" fillId="23" borderId="0" applyNumberFormat="0" applyBorder="0" applyAlignment="0" applyProtection="0"/>
    <xf numFmtId="0" fontId="46" fillId="31" borderId="0" applyNumberFormat="0" applyBorder="0" applyAlignment="0" applyProtection="0"/>
    <xf numFmtId="0" fontId="5" fillId="21" borderId="0" applyNumberFormat="0" applyBorder="0" applyAlignment="0" applyProtection="0"/>
    <xf numFmtId="0" fontId="5" fillId="32" borderId="0" applyNumberFormat="0" applyBorder="0" applyAlignment="0" applyProtection="0"/>
    <xf numFmtId="0" fontId="6" fillId="33" borderId="0" applyNumberFormat="0" applyBorder="0" applyAlignment="0" applyProtection="0"/>
    <xf numFmtId="0" fontId="47" fillId="34" borderId="0" applyNumberFormat="0" applyBorder="0" applyAlignment="0" applyProtection="0"/>
    <xf numFmtId="0" fontId="48" fillId="35" borderId="1" applyNumberFormat="0" applyAlignment="0" applyProtection="0"/>
    <xf numFmtId="0" fontId="49" fillId="3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40"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 fillId="0" borderId="0" applyNumberFormat="0" applyFill="0" applyBorder="0" applyAlignment="0" applyProtection="0"/>
    <xf numFmtId="0" fontId="55" fillId="41" borderId="1" applyNumberFormat="0" applyAlignment="0" applyProtection="0"/>
    <xf numFmtId="0" fontId="56" fillId="0" borderId="6" applyNumberFormat="0" applyFill="0" applyAlignment="0" applyProtection="0"/>
    <xf numFmtId="0" fontId="57" fillId="42" borderId="0" applyNumberFormat="0" applyBorder="0" applyAlignment="0" applyProtection="0"/>
    <xf numFmtId="0" fontId="45" fillId="0" borderId="0">
      <alignment/>
      <protection/>
    </xf>
    <xf numFmtId="0" fontId="0" fillId="43" borderId="7" applyNumberFormat="0" applyFont="0" applyAlignment="0" applyProtection="0"/>
    <xf numFmtId="0" fontId="58" fillId="35"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0" fontId="45" fillId="0" borderId="0">
      <alignment vertical="center"/>
      <protection/>
    </xf>
  </cellStyleXfs>
  <cellXfs count="46">
    <xf numFmtId="0" fontId="0" fillId="0" borderId="0" xfId="0" applyAlignment="1">
      <alignment/>
    </xf>
    <xf numFmtId="0" fontId="62" fillId="44" borderId="0" xfId="78" applyFont="1" applyFill="1" applyAlignment="1">
      <alignment/>
      <protection/>
    </xf>
    <xf numFmtId="0" fontId="45" fillId="44" borderId="0" xfId="78" applyFill="1">
      <alignment/>
      <protection/>
    </xf>
    <xf numFmtId="0" fontId="45" fillId="0" borderId="0" xfId="78">
      <alignment/>
      <protection/>
    </xf>
    <xf numFmtId="0" fontId="45" fillId="0" borderId="0" xfId="78" applyProtection="1">
      <alignment/>
      <protection locked="0"/>
    </xf>
    <xf numFmtId="0" fontId="45" fillId="0" borderId="0" xfId="78" applyAlignment="1" applyProtection="1">
      <alignment horizontal="left" vertical="top" wrapText="1"/>
      <protection locked="0"/>
    </xf>
    <xf numFmtId="0" fontId="45" fillId="0" borderId="0" xfId="78" applyAlignment="1" applyProtection="1">
      <alignment horizontal="left" vertical="top"/>
      <protection locked="0"/>
    </xf>
    <xf numFmtId="0" fontId="62" fillId="44" borderId="0" xfId="0" applyFont="1" applyFill="1" applyAlignment="1" applyProtection="1">
      <alignment/>
      <protection/>
    </xf>
    <xf numFmtId="0" fontId="63" fillId="0" borderId="0" xfId="0" applyFont="1" applyAlignment="1" applyProtection="1">
      <alignment horizontal="left"/>
      <protection/>
    </xf>
    <xf numFmtId="0" fontId="1" fillId="0" borderId="0" xfId="74" applyAlignment="1" applyProtection="1">
      <alignment/>
      <protection/>
    </xf>
    <xf numFmtId="0" fontId="34" fillId="0" borderId="0" xfId="0" applyFont="1" applyAlignment="1" applyProtection="1">
      <alignment/>
      <protection/>
    </xf>
    <xf numFmtId="0" fontId="34" fillId="0" borderId="0" xfId="0" applyFont="1" applyAlignment="1" applyProtection="1">
      <alignment/>
      <protection/>
    </xf>
    <xf numFmtId="14" fontId="34" fillId="0" borderId="0" xfId="0" applyNumberFormat="1" applyFont="1" applyAlignment="1" applyProtection="1">
      <alignment/>
      <protection/>
    </xf>
    <xf numFmtId="0" fontId="34" fillId="0" borderId="0" xfId="0" applyFont="1" applyAlignment="1" applyProtection="1">
      <alignment horizontal="right"/>
      <protection/>
    </xf>
    <xf numFmtId="0" fontId="35" fillId="0" borderId="0" xfId="0" applyFont="1" applyAlignment="1" applyProtection="1">
      <alignment/>
      <protection/>
    </xf>
    <xf numFmtId="0" fontId="36" fillId="0" borderId="0" xfId="0" applyFont="1" applyAlignment="1" applyProtection="1">
      <alignment/>
      <protection/>
    </xf>
    <xf numFmtId="0" fontId="36" fillId="0" borderId="0" xfId="0" applyFont="1" applyAlignment="1" applyProtection="1">
      <alignment horizontal="right" indent="3"/>
      <protection/>
    </xf>
    <xf numFmtId="0" fontId="35" fillId="0" borderId="0" xfId="0" applyFont="1" applyAlignment="1" applyProtection="1">
      <alignment horizontal="right"/>
      <protection/>
    </xf>
    <xf numFmtId="14" fontId="34" fillId="0" borderId="0" xfId="0" applyNumberFormat="1" applyFont="1" applyAlignment="1" applyProtection="1">
      <alignment horizontal="center"/>
      <protection/>
    </xf>
    <xf numFmtId="0" fontId="37" fillId="0" borderId="0" xfId="0" applyFont="1" applyAlignment="1" applyProtection="1">
      <alignment horizontal="right" indent="3"/>
      <protection/>
    </xf>
    <xf numFmtId="0" fontId="38" fillId="0" borderId="0" xfId="0" applyFont="1" applyFill="1" applyBorder="1" applyAlignment="1" applyProtection="1">
      <alignment/>
      <protection/>
    </xf>
    <xf numFmtId="0" fontId="36" fillId="0" borderId="0" xfId="0" applyFont="1" applyAlignment="1" applyProtection="1">
      <alignment horizontal="right"/>
      <protection/>
    </xf>
    <xf numFmtId="0" fontId="39" fillId="0" borderId="0" xfId="74" applyFont="1" applyAlignment="1" applyProtection="1">
      <alignment/>
      <protection/>
    </xf>
    <xf numFmtId="0" fontId="49" fillId="45" borderId="10" xfId="0" applyFont="1" applyFill="1" applyBorder="1" applyAlignment="1" applyProtection="1">
      <alignment horizontal="center"/>
      <protection/>
    </xf>
    <xf numFmtId="9" fontId="40" fillId="43" borderId="0" xfId="0" applyNumberFormat="1" applyFont="1" applyFill="1" applyAlignment="1" applyProtection="1">
      <alignment horizontal="center" vertical="center"/>
      <protection locked="0"/>
    </xf>
    <xf numFmtId="173" fontId="40" fillId="43" borderId="0" xfId="0" applyNumberFormat="1" applyFont="1" applyFill="1" applyAlignment="1" applyProtection="1">
      <alignment horizontal="center" vertical="center"/>
      <protection locked="0"/>
    </xf>
    <xf numFmtId="193" fontId="40" fillId="43" borderId="0" xfId="0" applyNumberFormat="1" applyFont="1" applyFill="1" applyAlignment="1" applyProtection="1">
      <alignment horizontal="center" vertical="center"/>
      <protection locked="0"/>
    </xf>
    <xf numFmtId="0" fontId="1" fillId="0" borderId="0" xfId="74" applyAlignment="1" applyProtection="1">
      <alignment horizontal="right" indent="3"/>
      <protection/>
    </xf>
    <xf numFmtId="0" fontId="1" fillId="0" borderId="0" xfId="74" applyAlignment="1" applyProtection="1">
      <alignment horizontal="left"/>
      <protection/>
    </xf>
    <xf numFmtId="189" fontId="40" fillId="43" borderId="0" xfId="0" applyNumberFormat="1" applyFont="1" applyFill="1" applyAlignment="1" applyProtection="1">
      <alignment horizontal="center" vertical="center"/>
      <protection locked="0"/>
    </xf>
    <xf numFmtId="2" fontId="40" fillId="43" borderId="0" xfId="0" applyNumberFormat="1" applyFont="1" applyFill="1" applyAlignment="1" applyProtection="1">
      <alignment horizontal="center" vertical="center"/>
      <protection locked="0"/>
    </xf>
    <xf numFmtId="0" fontId="64" fillId="45" borderId="10" xfId="0" applyFont="1" applyFill="1" applyBorder="1" applyAlignment="1" applyProtection="1">
      <alignment horizontal="center"/>
      <protection/>
    </xf>
    <xf numFmtId="9" fontId="42" fillId="0" borderId="0" xfId="0" applyNumberFormat="1" applyFont="1" applyAlignment="1" applyProtection="1">
      <alignment horizontal="center" vertical="center"/>
      <protection/>
    </xf>
    <xf numFmtId="7" fontId="42" fillId="0" borderId="0" xfId="0" applyNumberFormat="1" applyFont="1" applyAlignment="1" applyProtection="1">
      <alignment horizontal="center" vertical="center"/>
      <protection/>
    </xf>
    <xf numFmtId="0" fontId="65" fillId="44" borderId="0" xfId="0" applyFont="1" applyFill="1" applyAlignment="1">
      <alignment/>
    </xf>
    <xf numFmtId="7" fontId="66" fillId="0" borderId="0" xfId="0" applyNumberFormat="1" applyFont="1" applyAlignment="1" applyProtection="1">
      <alignment horizontal="center" vertical="center"/>
      <protection/>
    </xf>
    <xf numFmtId="0" fontId="65" fillId="44" borderId="0" xfId="0" applyFont="1" applyFill="1" applyAlignment="1">
      <alignment horizontal="center"/>
    </xf>
    <xf numFmtId="0" fontId="67" fillId="46" borderId="0" xfId="78" applyFont="1" applyFill="1" applyAlignment="1" applyProtection="1">
      <alignment horizontal="center"/>
      <protection locked="0"/>
    </xf>
    <xf numFmtId="0" fontId="45" fillId="0" borderId="0" xfId="78" applyAlignment="1" applyProtection="1">
      <alignment horizontal="left" vertical="top" wrapText="1"/>
      <protection locked="0"/>
    </xf>
    <xf numFmtId="0" fontId="45" fillId="0" borderId="0" xfId="78" applyAlignment="1" applyProtection="1">
      <alignment horizontal="left" vertical="top"/>
      <protection locked="0"/>
    </xf>
    <xf numFmtId="0" fontId="68" fillId="47" borderId="0" xfId="78" applyFont="1" applyFill="1" applyAlignment="1" applyProtection="1">
      <alignment horizontal="center"/>
      <protection locked="0"/>
    </xf>
    <xf numFmtId="14" fontId="1" fillId="0" borderId="0" xfId="74" applyNumberFormat="1" applyAlignment="1" applyProtection="1">
      <alignment horizontal="center" vertical="center" wrapText="1"/>
      <protection/>
    </xf>
    <xf numFmtId="0" fontId="42" fillId="46" borderId="0" xfId="0" applyFont="1" applyFill="1" applyAlignment="1" applyProtection="1">
      <alignment horizontal="center" vertical="center"/>
      <protection/>
    </xf>
    <xf numFmtId="0" fontId="34" fillId="0" borderId="0" xfId="0" applyFont="1" applyAlignment="1" applyProtection="1">
      <alignment horizontal="right"/>
      <protection/>
    </xf>
    <xf numFmtId="0" fontId="35" fillId="43" borderId="0" xfId="0" applyFont="1" applyFill="1" applyAlignment="1" applyProtection="1">
      <alignment horizontal="center" vertical="center"/>
      <protection locked="0"/>
    </xf>
    <xf numFmtId="0" fontId="40" fillId="0" borderId="0" xfId="0" applyFont="1" applyFill="1" applyBorder="1" applyAlignment="1" applyProtection="1">
      <alignment horizontal="right" vertical="center"/>
      <protection/>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2" xfId="37"/>
    <cellStyle name="Accent2 - 20%" xfId="38"/>
    <cellStyle name="Accent2 - 40%" xfId="39"/>
    <cellStyle name="Accent2 - 60%" xfId="40"/>
    <cellStyle name="Accent3" xfId="41"/>
    <cellStyle name="Accent3 - 20%" xfId="42"/>
    <cellStyle name="Accent3 - 40%" xfId="43"/>
    <cellStyle name="Accent3 - 60%" xfId="44"/>
    <cellStyle name="Accent4" xfId="45"/>
    <cellStyle name="Accent4 - 20%" xfId="46"/>
    <cellStyle name="Accent4 - 40%" xfId="47"/>
    <cellStyle name="Accent4 - 60%" xfId="48"/>
    <cellStyle name="Accent5" xfId="49"/>
    <cellStyle name="Accent5 - 20%" xfId="50"/>
    <cellStyle name="Accent5 - 40%" xfId="51"/>
    <cellStyle name="Accent5 - 60%" xfId="52"/>
    <cellStyle name="Accent6" xfId="53"/>
    <cellStyle name="Accent6 - 20%" xfId="54"/>
    <cellStyle name="Accent6 - 40%" xfId="55"/>
    <cellStyle name="Accent6 - 60%" xfId="56"/>
    <cellStyle name="Bad" xfId="57"/>
    <cellStyle name="Calculation" xfId="58"/>
    <cellStyle name="Check Cell" xfId="59"/>
    <cellStyle name="Comma" xfId="60"/>
    <cellStyle name="Comma [0]" xfId="61"/>
    <cellStyle name="Currency" xfId="62"/>
    <cellStyle name="Currency [0]" xfId="63"/>
    <cellStyle name="Emphasis 1" xfId="64"/>
    <cellStyle name="Emphasis 2" xfId="65"/>
    <cellStyle name="Emphasis 3"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Input" xfId="75"/>
    <cellStyle name="Linked Cell" xfId="76"/>
    <cellStyle name="Neutral" xfId="77"/>
    <cellStyle name="Normal 2" xfId="78"/>
    <cellStyle name="Note" xfId="79"/>
    <cellStyle name="Output" xfId="80"/>
    <cellStyle name="Percent" xfId="81"/>
    <cellStyle name="Sheet Title" xfId="82"/>
    <cellStyle name="Title" xfId="83"/>
    <cellStyle name="Total" xfId="84"/>
    <cellStyle name="Warning Text" xfId="85"/>
    <cellStyle name="표준 2" xfId="86"/>
  </cellStyles>
  <dxfs count="2">
    <dxf>
      <fill>
        <patternFill>
          <bgColor rgb="FF00B05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oldschoolvalue.s3.amazonaws.com/demo/OSV_Stock_Analyzer-Sample-vCD2a.xls" TargetMode="External" /><Relationship Id="rId3" Type="http://schemas.openxmlformats.org/officeDocument/2006/relationships/hyperlink" Target="http://oldschoolvalue.s3.amazonaws.com/demo/OSV_Stock_Analyzer-Sample-vCD2a.xls" TargetMode="External" /><Relationship Id="rId4"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hyperlink" Target="http://finance.yahoo.com/bonds/composite_bond_rates#http://finance.yahoo.com/bonds/composite_bond_rates" TargetMode="External" /><Relationship Id="rId2" Type="http://schemas.openxmlformats.org/officeDocument/2006/relationships/image" Target="../media/image1.png" /><Relationship Id="rId3" Type="http://schemas.openxmlformats.org/officeDocument/2006/relationships/hyperlink" Target="http://oldschoolvalue.s3.amazonaws.com/demo/OSV_Stock_Analyzer-Sample-vCD2a.xls" TargetMode="External" /><Relationship Id="rId4" Type="http://schemas.openxmlformats.org/officeDocument/2006/relationships/hyperlink" Target="http://oldschoolvalue.s3.amazonaws.com/demo/OSV_Stock_Analyzer-Sample-vCD2a.xls" TargetMode="External" /><Relationship Id="rId5"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247650</xdr:colOff>
      <xdr:row>1</xdr:row>
      <xdr:rowOff>57150</xdr:rowOff>
    </xdr:from>
    <xdr:to>
      <xdr:col>8</xdr:col>
      <xdr:colOff>438150</xdr:colOff>
      <xdr:row>4</xdr:row>
      <xdr:rowOff>180975</xdr:rowOff>
    </xdr:to>
    <xdr:pic>
      <xdr:nvPicPr>
        <xdr:cNvPr id="1" name="Picture 1">
          <a:hlinkClick r:id="rId3"/>
        </xdr:cNvPr>
        <xdr:cNvPicPr preferRelativeResize="1">
          <a:picLocks noChangeAspect="1"/>
        </xdr:cNvPicPr>
      </xdr:nvPicPr>
      <xdr:blipFill>
        <a:blip r:embed="rId1"/>
        <a:stretch>
          <a:fillRect/>
        </a:stretch>
      </xdr:blipFill>
      <xdr:spPr>
        <a:xfrm>
          <a:off x="3933825" y="323850"/>
          <a:ext cx="2019300" cy="695325"/>
        </a:xfrm>
        <a:prstGeom prst="rect">
          <a:avLst/>
        </a:prstGeom>
        <a:noFill/>
        <a:ln w="9525" cmpd="sng">
          <a:noFill/>
        </a:ln>
      </xdr:spPr>
    </xdr:pic>
    <xdr:clientData/>
  </xdr:twoCellAnchor>
  <xdr:twoCellAnchor editAs="oneCell">
    <xdr:from>
      <xdr:col>1</xdr:col>
      <xdr:colOff>85725</xdr:colOff>
      <xdr:row>2</xdr:row>
      <xdr:rowOff>57150</xdr:rowOff>
    </xdr:from>
    <xdr:to>
      <xdr:col>2</xdr:col>
      <xdr:colOff>838200</xdr:colOff>
      <xdr:row>4</xdr:row>
      <xdr:rowOff>0</xdr:rowOff>
    </xdr:to>
    <xdr:pic>
      <xdr:nvPicPr>
        <xdr:cNvPr id="2" name="Picture 3"/>
        <xdr:cNvPicPr preferRelativeResize="1">
          <a:picLocks noChangeAspect="1"/>
        </xdr:cNvPicPr>
      </xdr:nvPicPr>
      <xdr:blipFill>
        <a:blip r:embed="rId4"/>
        <a:stretch>
          <a:fillRect/>
        </a:stretch>
      </xdr:blipFill>
      <xdr:spPr>
        <a:xfrm>
          <a:off x="314325" y="514350"/>
          <a:ext cx="214312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95250</xdr:colOff>
      <xdr:row>0</xdr:row>
      <xdr:rowOff>257175</xdr:rowOff>
    </xdr:from>
    <xdr:to>
      <xdr:col>5</xdr:col>
      <xdr:colOff>990600</xdr:colOff>
      <xdr:row>3</xdr:row>
      <xdr:rowOff>247650</xdr:rowOff>
    </xdr:to>
    <xdr:pic>
      <xdr:nvPicPr>
        <xdr:cNvPr id="1" name="Picture 1">
          <a:hlinkClick r:id="rId4"/>
        </xdr:cNvPr>
        <xdr:cNvPicPr preferRelativeResize="1">
          <a:picLocks noChangeAspect="1"/>
        </xdr:cNvPicPr>
      </xdr:nvPicPr>
      <xdr:blipFill>
        <a:blip r:embed="rId2"/>
        <a:stretch>
          <a:fillRect/>
        </a:stretch>
      </xdr:blipFill>
      <xdr:spPr>
        <a:xfrm>
          <a:off x="3924300" y="257175"/>
          <a:ext cx="1666875" cy="581025"/>
        </a:xfrm>
        <a:prstGeom prst="rect">
          <a:avLst/>
        </a:prstGeom>
        <a:noFill/>
        <a:ln w="9525" cmpd="sng">
          <a:noFill/>
        </a:ln>
      </xdr:spPr>
    </xdr:pic>
    <xdr:clientData/>
  </xdr:twoCellAnchor>
  <xdr:twoCellAnchor editAs="oneCell">
    <xdr:from>
      <xdr:col>0</xdr:col>
      <xdr:colOff>942975</xdr:colOff>
      <xdr:row>1</xdr:row>
      <xdr:rowOff>104775</xdr:rowOff>
    </xdr:from>
    <xdr:to>
      <xdr:col>3</xdr:col>
      <xdr:colOff>123825</xdr:colOff>
      <xdr:row>3</xdr:row>
      <xdr:rowOff>104775</xdr:rowOff>
    </xdr:to>
    <xdr:pic>
      <xdr:nvPicPr>
        <xdr:cNvPr id="2" name="Picture 3"/>
        <xdr:cNvPicPr preferRelativeResize="1">
          <a:picLocks noChangeAspect="1"/>
        </xdr:cNvPicPr>
      </xdr:nvPicPr>
      <xdr:blipFill>
        <a:blip r:embed="rId5"/>
        <a:stretch>
          <a:fillRect/>
        </a:stretch>
      </xdr:blipFill>
      <xdr:spPr>
        <a:xfrm>
          <a:off x="942975" y="371475"/>
          <a:ext cx="2143125" cy="323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wallstreet_model-modified-for-sp500-2003-version-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Main"/>
      <sheetName val="MStar"/>
      <sheetName val="S&amp;P 500"/>
      <sheetName val="Candidates"/>
      <sheetName val="WatchList"/>
      <sheetName val="Setting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ldschoolvalue.com/blog/valuation-methods/valuation-methods/value-stocks-benjamin-graham-formula/" TargetMode="External" /><Relationship Id="rId2" Type="http://schemas.openxmlformats.org/officeDocument/2006/relationships/hyperlink" Target="http://www.youtube.com/watch?v=Sqo_e5FCDHI"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printerSettings" Target="../printerSettings/printerSettings2.bin" /><Relationship Id="rId7" Type="http://schemas.openxmlformats.org/officeDocument/2006/relationships/customProperty" Target="../customProperty2.bin" /></Relationships>
</file>

<file path=xl/worksheets/sheet1.xml><?xml version="1.0" encoding="utf-8"?>
<worksheet xmlns="http://schemas.openxmlformats.org/spreadsheetml/2006/main" xmlns:r="http://schemas.openxmlformats.org/officeDocument/2006/relationships">
  <dimension ref="B1:L11"/>
  <sheetViews>
    <sheetView showGridLines="0" tabSelected="1" zoomScalePageLayoutView="0" workbookViewId="0" topLeftCell="A1">
      <pane ySplit="5" topLeftCell="A6" activePane="bottomLeft" state="frozen"/>
      <selection pane="topLeft" activeCell="A1" sqref="A1"/>
      <selection pane="bottomLeft" activeCell="B8" sqref="B8:I8"/>
    </sheetView>
  </sheetViews>
  <sheetFormatPr defaultColWidth="9.140625" defaultRowHeight="12.75"/>
  <cols>
    <col min="1" max="1" width="3.421875" style="4" customWidth="1"/>
    <col min="2" max="2" width="20.8515625" style="4" customWidth="1"/>
    <col min="3" max="3" width="15.421875" style="4" customWidth="1"/>
    <col min="4" max="4" width="13.8515625" style="4" customWidth="1"/>
    <col min="5" max="5" width="1.7109375" style="4" customWidth="1"/>
    <col min="6" max="16384" width="9.140625" style="4" customWidth="1"/>
  </cols>
  <sheetData>
    <row r="1" spans="2:12" s="2" customFormat="1" ht="21">
      <c r="B1" s="36" t="s">
        <v>4</v>
      </c>
      <c r="C1" s="36"/>
      <c r="D1" s="36"/>
      <c r="E1" s="36"/>
      <c r="F1" s="36"/>
      <c r="G1" s="36"/>
      <c r="H1" s="36"/>
      <c r="I1" s="36"/>
      <c r="J1" s="1"/>
      <c r="K1" s="1"/>
      <c r="L1" s="1"/>
    </row>
    <row r="2" s="3" customFormat="1" ht="15"/>
    <row r="3" s="3" customFormat="1" ht="15"/>
    <row r="4" s="3" customFormat="1" ht="15"/>
    <row r="5" ht="15"/>
    <row r="7" spans="2:9" ht="21">
      <c r="B7" s="40" t="s">
        <v>2</v>
      </c>
      <c r="C7" s="40"/>
      <c r="D7" s="40"/>
      <c r="E7" s="40"/>
      <c r="F7" s="40"/>
      <c r="G7" s="40"/>
      <c r="H7" s="40"/>
      <c r="I7" s="40"/>
    </row>
    <row r="8" spans="2:9" ht="141.75" customHeight="1">
      <c r="B8" s="38" t="s">
        <v>18</v>
      </c>
      <c r="C8" s="39"/>
      <c r="D8" s="39"/>
      <c r="E8" s="39"/>
      <c r="F8" s="39"/>
      <c r="G8" s="39"/>
      <c r="H8" s="39"/>
      <c r="I8" s="39"/>
    </row>
    <row r="9" spans="2:9" ht="15">
      <c r="B9" s="5"/>
      <c r="C9" s="6"/>
      <c r="D9" s="6"/>
      <c r="E9" s="6"/>
      <c r="F9" s="6"/>
      <c r="G9" s="6"/>
      <c r="H9" s="6"/>
      <c r="I9" s="6"/>
    </row>
    <row r="10" spans="2:9" ht="21">
      <c r="B10" s="37" t="s">
        <v>0</v>
      </c>
      <c r="C10" s="37"/>
      <c r="D10" s="37"/>
      <c r="E10" s="37"/>
      <c r="F10" s="37"/>
      <c r="G10" s="37"/>
      <c r="H10" s="37"/>
      <c r="I10" s="37"/>
    </row>
    <row r="11" spans="2:9" ht="345.75" customHeight="1">
      <c r="B11" s="38" t="s">
        <v>1</v>
      </c>
      <c r="C11" s="39"/>
      <c r="D11" s="39"/>
      <c r="E11" s="39"/>
      <c r="F11" s="39"/>
      <c r="G11" s="39"/>
      <c r="H11" s="39"/>
      <c r="I11" s="39"/>
    </row>
  </sheetData>
  <sheetProtection selectLockedCells="1" selectUnlockedCells="1"/>
  <mergeCells count="5">
    <mergeCell ref="B1:I1"/>
    <mergeCell ref="B10:I10"/>
    <mergeCell ref="B11:I11"/>
    <mergeCell ref="B7:I7"/>
    <mergeCell ref="B8:I8"/>
  </mergeCells>
  <printOptions/>
  <pageMargins left="0.7" right="0.7" top="0.75" bottom="0.75" header="0.3" footer="0.3"/>
  <pageSetup orientation="portrait" r:id="rId2"/>
  <customProperties>
    <customPr name="SSCSheetTrackingNo" r:id="rId3"/>
  </customProperties>
  <drawing r:id="rId1"/>
</worksheet>
</file>

<file path=xl/worksheets/sheet2.xml><?xml version="1.0" encoding="utf-8"?>
<worksheet xmlns="http://schemas.openxmlformats.org/spreadsheetml/2006/main" xmlns:r="http://schemas.openxmlformats.org/officeDocument/2006/relationships">
  <dimension ref="A1:K21"/>
  <sheetViews>
    <sheetView showGridLines="0" zoomScalePageLayoutView="0" workbookViewId="0" topLeftCell="A1">
      <pane ySplit="4" topLeftCell="A5" activePane="bottomLeft" state="frozen"/>
      <selection pane="topLeft" activeCell="A1" sqref="A1"/>
      <selection pane="bottomLeft" activeCell="D17" sqref="D17"/>
    </sheetView>
  </sheetViews>
  <sheetFormatPr defaultColWidth="0" defaultRowHeight="12.75" zeroHeight="1"/>
  <cols>
    <col min="1" max="1" width="14.140625" style="10" customWidth="1"/>
    <col min="2" max="2" width="14.7109375" style="10" customWidth="1"/>
    <col min="3" max="3" width="15.57421875" style="10" customWidth="1"/>
    <col min="4" max="4" width="13.00390625" style="10" customWidth="1"/>
    <col min="5" max="5" width="11.57421875" style="10" customWidth="1"/>
    <col min="6" max="6" width="17.140625" style="10" customWidth="1"/>
    <col min="7" max="7" width="14.140625" style="10" customWidth="1"/>
    <col min="8" max="8" width="13.7109375" style="10" hidden="1" customWidth="1"/>
    <col min="9" max="9" width="11.421875" style="10" hidden="1" customWidth="1"/>
    <col min="10" max="10" width="10.00390625" style="10" hidden="1" customWidth="1"/>
    <col min="11" max="12" width="9.140625" style="10" hidden="1" customWidth="1"/>
    <col min="13" max="16384" width="9.140625" style="10" hidden="1" customWidth="1"/>
  </cols>
  <sheetData>
    <row r="1" spans="1:11" ht="21">
      <c r="A1" s="36" t="s">
        <v>4</v>
      </c>
      <c r="B1" s="36"/>
      <c r="C1" s="36"/>
      <c r="D1" s="36"/>
      <c r="E1" s="36"/>
      <c r="F1" s="36"/>
      <c r="G1" s="34"/>
      <c r="H1" s="34"/>
      <c r="I1" s="34"/>
      <c r="J1" s="7"/>
      <c r="K1" s="7"/>
    </row>
    <row r="2" ht="12.75"/>
    <row r="3" ht="12.75"/>
    <row r="4" ht="20.25" customHeight="1"/>
    <row r="5" ht="20.25" customHeight="1"/>
    <row r="6" spans="2:6" ht="20.25" customHeight="1">
      <c r="B6" s="42" t="s">
        <v>17</v>
      </c>
      <c r="C6" s="42"/>
      <c r="D6" s="42"/>
      <c r="E6" s="42"/>
      <c r="F6" s="42"/>
    </row>
    <row r="7" spans="2:11" ht="27" customHeight="1">
      <c r="B7" s="8" t="s">
        <v>3</v>
      </c>
      <c r="C7" s="11"/>
      <c r="D7" s="11"/>
      <c r="E7" s="11"/>
      <c r="F7" s="11"/>
      <c r="G7" s="11"/>
      <c r="J7" s="43"/>
      <c r="K7" s="43"/>
    </row>
    <row r="8" spans="1:11" ht="21">
      <c r="A8" s="12">
        <f ca="1">TODAY()</f>
        <v>41989</v>
      </c>
      <c r="B8" s="44" t="s">
        <v>5</v>
      </c>
      <c r="C8" s="44"/>
      <c r="D8" s="11"/>
      <c r="E8" s="11"/>
      <c r="F8" s="11"/>
      <c r="G8" s="11"/>
      <c r="J8" s="13"/>
      <c r="K8" s="13"/>
    </row>
    <row r="9" spans="2:11" ht="10.5" customHeight="1">
      <c r="B9" s="11"/>
      <c r="C9" s="11"/>
      <c r="D9" s="11"/>
      <c r="E9" s="11"/>
      <c r="F9" s="11"/>
      <c r="G9" s="11"/>
      <c r="J9" s="13"/>
      <c r="K9" s="13"/>
    </row>
    <row r="10" spans="1:8" ht="18.75" customHeight="1">
      <c r="A10" s="45"/>
      <c r="B10" s="23" t="s">
        <v>15</v>
      </c>
      <c r="C10" s="23" t="s">
        <v>6</v>
      </c>
      <c r="D10" s="23" t="s">
        <v>7</v>
      </c>
      <c r="H10" s="14"/>
    </row>
    <row r="11" spans="1:11" ht="21">
      <c r="A11" s="45"/>
      <c r="B11" s="26">
        <v>46.67</v>
      </c>
      <c r="C11" s="25">
        <v>0.1</v>
      </c>
      <c r="D11" s="24">
        <v>0.25</v>
      </c>
      <c r="H11" s="15"/>
      <c r="I11" s="15"/>
      <c r="J11" s="16"/>
      <c r="K11" s="17"/>
    </row>
    <row r="12" spans="1:11" ht="12.75">
      <c r="A12" s="18"/>
      <c r="B12" s="16"/>
      <c r="C12" s="19"/>
      <c r="D12" s="16"/>
      <c r="E12" s="16"/>
      <c r="F12" s="16"/>
      <c r="G12" s="16"/>
      <c r="H12" s="16"/>
      <c r="I12" s="16"/>
      <c r="J12" s="20"/>
      <c r="K12" s="21"/>
    </row>
    <row r="13" spans="1:11" ht="17.25" customHeight="1">
      <c r="A13" s="41" t="str">
        <f>HYPERLINK("http://finance.yahoo.com/q/ks?s="&amp;ticker,"Click for Stats from Yahoo")</f>
        <v>Click for Stats from Yahoo</v>
      </c>
      <c r="B13" s="23" t="s">
        <v>10</v>
      </c>
      <c r="C13" s="23" t="s">
        <v>12</v>
      </c>
      <c r="D13" s="23" t="s">
        <v>11</v>
      </c>
      <c r="E13" s="28" t="str">
        <f>HYPERLINK("http://finance.yahoo.com/bonds/composite_bond_rates","Click for Bond Rates")</f>
        <v>Click for Bond Rates</v>
      </c>
      <c r="F13" s="16"/>
      <c r="G13" s="27"/>
      <c r="H13" s="16"/>
      <c r="I13" s="16"/>
      <c r="J13" s="20"/>
      <c r="K13" s="21"/>
    </row>
    <row r="14" spans="1:11" ht="21.75" customHeight="1">
      <c r="A14" s="41"/>
      <c r="B14" s="26">
        <v>2.55</v>
      </c>
      <c r="C14" s="29">
        <v>8242.85</v>
      </c>
      <c r="D14" s="30">
        <v>4.52</v>
      </c>
      <c r="E14" s="16"/>
      <c r="F14" s="16"/>
      <c r="G14" s="16"/>
      <c r="H14" s="16"/>
      <c r="I14" s="16"/>
      <c r="J14" s="20"/>
      <c r="K14" s="21"/>
    </row>
    <row r="15" spans="1:11" ht="12.75">
      <c r="A15" s="18"/>
      <c r="B15" s="16"/>
      <c r="C15" s="19"/>
      <c r="D15" s="16"/>
      <c r="E15" s="16"/>
      <c r="F15" s="16"/>
      <c r="G15" s="16"/>
      <c r="H15" s="16"/>
      <c r="I15" s="16"/>
      <c r="J15" s="20"/>
      <c r="K15" s="21"/>
    </row>
    <row r="16" spans="1:11" ht="21" customHeight="1">
      <c r="A16" s="18"/>
      <c r="B16" s="31" t="s">
        <v>13</v>
      </c>
      <c r="C16" s="31" t="s">
        <v>14</v>
      </c>
      <c r="D16" s="31" t="s">
        <v>16</v>
      </c>
      <c r="E16" s="16"/>
      <c r="F16" s="16"/>
      <c r="G16" s="16"/>
      <c r="H16" s="16"/>
      <c r="I16" s="16"/>
      <c r="J16" s="20"/>
      <c r="K16" s="21"/>
    </row>
    <row r="17" spans="1:11" ht="25.5" customHeight="1">
      <c r="A17" s="18"/>
      <c r="B17" s="32">
        <f>IF(B11&lt;C17,1-(B11/C17),0)</f>
        <v>0</v>
      </c>
      <c r="C17" s="35">
        <f>(B14*(7+1*C11*100)*4.4)/D14</f>
        <v>42.19911504424779</v>
      </c>
      <c r="D17" s="33">
        <f>C17*(1-D11)</f>
        <v>31.649336283185843</v>
      </c>
      <c r="E17" s="16"/>
      <c r="F17" s="16"/>
      <c r="G17" s="16"/>
      <c r="H17" s="16"/>
      <c r="I17" s="16"/>
      <c r="J17" s="20"/>
      <c r="K17" s="21"/>
    </row>
    <row r="18" spans="1:11" ht="12.75">
      <c r="A18" s="18"/>
      <c r="B18" s="16"/>
      <c r="C18" s="19"/>
      <c r="D18" s="16"/>
      <c r="E18" s="16"/>
      <c r="F18" s="16"/>
      <c r="G18" s="16"/>
      <c r="H18" s="16"/>
      <c r="I18" s="16"/>
      <c r="J18" s="20"/>
      <c r="K18" s="21"/>
    </row>
    <row r="19" ht="12.75">
      <c r="A19" s="10" t="s">
        <v>8</v>
      </c>
    </row>
    <row r="20" ht="12.75">
      <c r="A20" s="22" t="s">
        <v>9</v>
      </c>
    </row>
    <row r="21" ht="12.75">
      <c r="A21" s="9" t="s">
        <v>19</v>
      </c>
    </row>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sheetData>
  <sheetProtection selectLockedCells="1"/>
  <mergeCells count="6">
    <mergeCell ref="A13:A14"/>
    <mergeCell ref="B6:F6"/>
    <mergeCell ref="A1:F1"/>
    <mergeCell ref="J7:K7"/>
    <mergeCell ref="B8:C8"/>
    <mergeCell ref="A10:A11"/>
  </mergeCells>
  <conditionalFormatting sqref="B17">
    <cfRule type="cellIs" priority="5" dxfId="1" operator="lessThan" stopIfTrue="1">
      <formula>$D$11</formula>
    </cfRule>
    <cfRule type="cellIs" priority="6" dxfId="0" operator="greaterThan" stopIfTrue="1">
      <formula>$D$11</formula>
    </cfRule>
  </conditionalFormatting>
  <hyperlinks>
    <hyperlink ref="A20" r:id="rId1" display="http://www.oldschoolvalue.com/blog/valuation-methods/valuation-methods/value-stocks-benjamin-graham-formula/"/>
    <hyperlink ref="A21" r:id="rId2" display="http://www.youtube.com/watch?v=Sqo_e5FCDHI"/>
  </hyperlinks>
  <printOptions/>
  <pageMargins left="0.7" right="0.7" top="0.75" bottom="0.75" header="0.3" footer="0.3"/>
  <pageSetup horizontalDpi="600" verticalDpi="600" orientation="portrait" scale="67" r:id="rId6"/>
  <customProperties>
    <customPr name="SSCSheetTrackingNo" r:id="rId7"/>
  </customProperties>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HyperlinkBase>http://www.fwallstreet.com</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Old School Value</dc:title>
  <dc:subject/>
  <dc:creator>Jae Jun</dc:creator>
  <cp:keywords/>
  <dc:description/>
  <cp:lastModifiedBy>Jae Jun</cp:lastModifiedBy>
  <cp:lastPrinted>2008-01-26T23:44:56Z</cp:lastPrinted>
  <dcterms:created xsi:type="dcterms:W3CDTF">2007-05-13T04:22:25Z</dcterms:created>
  <dcterms:modified xsi:type="dcterms:W3CDTF">2014-12-17T01:58:40Z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mbedSmartTagsHasBeenSet">
    <vt:i4>1</vt:i4>
  </property>
</Properties>
</file>